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S (moi)" sheetId="14" r:id="rId1"/>
  </sheets>
  <calcPr calcId="145621"/>
</workbook>
</file>

<file path=xl/calcChain.xml><?xml version="1.0" encoding="utf-8"?>
<calcChain xmlns="http://schemas.openxmlformats.org/spreadsheetml/2006/main">
  <c r="D27" i="14" l="1"/>
  <c r="C27" i="14" s="1"/>
  <c r="D26" i="14"/>
  <c r="C26" i="14" l="1"/>
  <c r="F25" i="14"/>
  <c r="G25" i="14"/>
  <c r="H25" i="14"/>
  <c r="I25" i="14"/>
  <c r="J25" i="14"/>
  <c r="E25" i="14"/>
  <c r="D37" i="14"/>
  <c r="C37" i="14" s="1"/>
  <c r="C35" i="14" s="1"/>
  <c r="J35" i="14"/>
  <c r="J28" i="14" s="1"/>
  <c r="D34" i="14"/>
  <c r="D32" i="14" s="1"/>
  <c r="G29" i="14"/>
  <c r="G28" i="14" s="1"/>
  <c r="I32" i="14"/>
  <c r="I28" i="14" s="1"/>
  <c r="E32" i="14"/>
  <c r="D30" i="14"/>
  <c r="C30" i="14" s="1"/>
  <c r="D31" i="14"/>
  <c r="C31" i="14" s="1"/>
  <c r="E29" i="14"/>
  <c r="E28" i="14" s="1"/>
  <c r="F29" i="14"/>
  <c r="F28" i="14" s="1"/>
  <c r="H29" i="14"/>
  <c r="H28" i="14" s="1"/>
  <c r="K29" i="14"/>
  <c r="K28" i="14" s="1"/>
  <c r="D29" i="14" l="1"/>
  <c r="K24" i="14"/>
  <c r="C29" i="14"/>
  <c r="C34" i="14"/>
  <c r="C32" i="14" s="1"/>
  <c r="D35" i="14"/>
  <c r="D28" i="14" l="1"/>
  <c r="C28" i="14"/>
  <c r="I24" i="14"/>
  <c r="F24" i="14"/>
  <c r="J24" i="14"/>
  <c r="H24" i="14"/>
  <c r="G24" i="14"/>
  <c r="E24" i="14"/>
  <c r="C25" i="14" l="1"/>
  <c r="C24" i="14" s="1"/>
  <c r="D25" i="14" l="1"/>
  <c r="D24" i="14" l="1"/>
</calcChain>
</file>

<file path=xl/sharedStrings.xml><?xml version="1.0" encoding="utf-8"?>
<sst xmlns="http://schemas.openxmlformats.org/spreadsheetml/2006/main" count="57" uniqueCount="44">
  <si>
    <t>STT</t>
  </si>
  <si>
    <t>Trong đó</t>
  </si>
  <si>
    <t>A</t>
  </si>
  <si>
    <t>Dự toán thu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</si>
  <si>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</si>
  <si>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</si>
  <si>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</si>
  <si>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</si>
  <si>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</si>
  <si>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</si>
  <si>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</si>
  <si>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</si>
  <si>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</si>
  <si>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</si>
  <si>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</si>
  <si>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</si>
  <si>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</si>
  <si>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</si>
  <si>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</si>
  <si>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</si>
  <si>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</si>
  <si>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</si>
  <si>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</si>
  <si>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</si>
  <si>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</si>
  <si>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</si>
  <si>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</si>
  <si>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</si>
  <si>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</si>
  <si>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Sự nghiệp thủy lợi (280-283)</t>
  </si>
  <si>
    <t>Sự nghiệp kinh tế mới (280-285)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</si>
  <si>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</si>
  <si>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</si>
  <si>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</si>
  <si>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Chi cục Trồng trọt, BVTV và Kiểm lâm                         </t>
  </si>
  <si>
    <t xml:space="preserve">Số thu phí, lệ phí </t>
  </si>
  <si>
    <t>Chi cục QLCL NLS&amp;TS</t>
  </si>
  <si>
    <t>Chi cục Thủy lợi</t>
  </si>
  <si>
    <t>Trung tâm Khuyến nông</t>
  </si>
  <si>
    <t>Văn phòng Sở</t>
  </si>
  <si>
    <t xml:space="preserve"> Sự nghiệp Nông nghiệp (280-281)</t>
  </si>
  <si>
    <t>Chi cục Chăn nuôi và Thú Y</t>
  </si>
  <si>
    <t>Chi cục Phát triển nông thôn</t>
  </si>
  <si>
    <r>
      <rPr>
        <b/>
        <sz val="9"/>
        <color indexed="8"/>
        <rFont val="Times New Roman"/>
        <family val="1"/>
      </rPr>
      <t>DỰ TOÁN THU - CHI NGÂN SÁCH NHÀ NƯỚC ĐƯỢC GIAO VÀ PHÂN BỔ CHO CÁC ĐƠN VỊ TRỰC THUỘC NĂM 2023</t>
    </r>
    <r>
      <rPr>
        <sz val="9"/>
        <color indexed="8"/>
        <rFont val="Times New Roman"/>
        <family val="1"/>
      </rPr>
      <t xml:space="preserve">
(Kèm theo Quyết định số: 181/QĐ-SNN ngày  22/12/2022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</si>
</sst>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1"/>
      <color theme="1"/>
      <name val="Arial"/>
      <family val="2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indexed="8"/>
      <name val="Times New Roman"/>
      <family val="1"/>
    </font>
    <font>
      <sz val="9"/>
      <color theme="1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/>
    <xf numFmtId="164" fontId="1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5" fontId="4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165" fontId="5" fillId="0" borderId="1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0" fontId="1" fillId="0" borderId="0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30" zoomScaleNormal="130" workbookViewId="0">
      <selection activeCell="F8" sqref="F8"/>
    </sheetView>
  </sheetViews>
  <sheetFormatPr defaultRowHeight="12" x14ac:dyDescent="0.2"/>
  <cols>
    <col min="1" max="1" width="3.875" style="33" bestFit="1" customWidth="1"/>
    <col min="2" max="2" width="28.75" style="33" customWidth="1"/>
    <col min="3" max="3" width="6.625" style="33" customWidth="1"/>
    <col min="4" max="4" width="6.5" style="33" customWidth="1"/>
    <col min="5" max="5" width="6.875" style="33" customWidth="1"/>
    <col min="6" max="6" width="7.25" style="33" customWidth="1"/>
    <col min="7" max="7" width="6.5" style="33" customWidth="1"/>
    <col min="8" max="8" width="6.875" style="33" customWidth="1"/>
    <col min="9" max="9" width="5.75" style="33" customWidth="1"/>
    <col min="10" max="10" width="6.5" style="33" customWidth="1"/>
    <col min="11" max="11" width="5.875" style="33" customWidth="1"/>
    <col min="12" max="12" width="9" style="33"/>
    <col min="13" max="13" width="10" style="33" bestFit="1" customWidth="1"/>
    <col min="14" max="16384" width="9" style="33"/>
  </cols>
  <sheetData>
    <row r="1" spans="1:12" s="1" customFormat="1" ht="18" customHeight="1" x14ac:dyDescent="0.2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s="1" customFormat="1" ht="18" customHeight="1" x14ac:dyDescent="0.2">
      <c r="A2" s="41" t="s">
        <v>7</v>
      </c>
      <c r="B2" s="41"/>
      <c r="C2" s="41"/>
      <c r="D2" s="41"/>
      <c r="E2" s="41"/>
      <c r="F2" s="41"/>
      <c r="G2" s="41"/>
    </row>
    <row r="3" spans="1:12" s="1" customFormat="1" ht="18" customHeight="1" x14ac:dyDescent="0.2">
      <c r="A3" s="41" t="s">
        <v>8</v>
      </c>
      <c r="B3" s="41"/>
      <c r="C3" s="41"/>
      <c r="D3" s="41"/>
      <c r="E3" s="41"/>
      <c r="F3" s="41"/>
      <c r="G3" s="41"/>
    </row>
    <row r="4" spans="1:12" s="1" customFormat="1" ht="30" customHeight="1" x14ac:dyDescent="0.2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1" customFormat="1" ht="15.95" customHeight="1" x14ac:dyDescent="0.2">
      <c r="A5" s="2"/>
      <c r="B5" s="2"/>
      <c r="C5" s="2"/>
      <c r="D5" s="2"/>
      <c r="E5" s="2"/>
      <c r="I5" s="43" t="s">
        <v>24</v>
      </c>
      <c r="J5" s="43"/>
      <c r="K5" s="43"/>
    </row>
    <row r="6" spans="1:12" s="3" customFormat="1" ht="20.100000000000001" customHeight="1" x14ac:dyDescent="0.2">
      <c r="A6" s="35" t="s">
        <v>0</v>
      </c>
      <c r="B6" s="37"/>
      <c r="C6" s="35" t="s">
        <v>22</v>
      </c>
      <c r="D6" s="35" t="s">
        <v>23</v>
      </c>
      <c r="E6" s="39" t="s">
        <v>1</v>
      </c>
      <c r="F6" s="39"/>
      <c r="G6" s="39"/>
      <c r="H6" s="39"/>
      <c r="I6" s="39"/>
      <c r="J6" s="39"/>
      <c r="K6" s="39"/>
    </row>
    <row r="7" spans="1:12" s="3" customFormat="1" ht="68.25" customHeight="1" x14ac:dyDescent="0.2">
      <c r="A7" s="36"/>
      <c r="B7" s="38"/>
      <c r="C7" s="36"/>
      <c r="D7" s="36"/>
      <c r="E7" s="4" t="s">
        <v>39</v>
      </c>
      <c r="F7" s="4" t="s">
        <v>41</v>
      </c>
      <c r="G7" s="34" t="s">
        <v>34</v>
      </c>
      <c r="H7" s="4" t="s">
        <v>36</v>
      </c>
      <c r="I7" s="4" t="s">
        <v>37</v>
      </c>
      <c r="J7" s="4" t="s">
        <v>42</v>
      </c>
      <c r="K7" s="4" t="s">
        <v>38</v>
      </c>
    </row>
    <row r="8" spans="1:12" s="1" customFormat="1" ht="17.100000000000001" customHeight="1" x14ac:dyDescent="0.2">
      <c r="A8" s="5" t="s">
        <v>2</v>
      </c>
      <c r="B8" s="6" t="s">
        <v>3</v>
      </c>
      <c r="C8" s="7"/>
      <c r="D8" s="7"/>
      <c r="E8" s="7"/>
      <c r="F8" s="7"/>
      <c r="G8" s="7"/>
      <c r="H8" s="8"/>
      <c r="I8" s="8"/>
      <c r="J8" s="8"/>
      <c r="K8" s="8"/>
    </row>
    <row r="9" spans="1:12" s="1" customFormat="1" ht="17.100000000000001" customHeight="1" x14ac:dyDescent="0.2">
      <c r="A9" s="5" t="s">
        <v>4</v>
      </c>
      <c r="B9" s="9" t="s">
        <v>9</v>
      </c>
      <c r="C9" s="10"/>
      <c r="D9" s="10"/>
      <c r="E9" s="10"/>
      <c r="F9" s="10"/>
      <c r="G9" s="10"/>
      <c r="H9" s="10"/>
      <c r="I9" s="10"/>
      <c r="J9" s="8"/>
      <c r="K9" s="8"/>
      <c r="L9" s="11"/>
    </row>
    <row r="10" spans="1:12" s="15" customFormat="1" ht="17.100000000000001" customHeight="1" x14ac:dyDescent="0.2">
      <c r="A10" s="12">
        <v>1</v>
      </c>
      <c r="B10" s="13" t="s">
        <v>35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2" s="19" customFormat="1" ht="17.100000000000001" customHeight="1" x14ac:dyDescent="0.2">
      <c r="A11" s="16"/>
      <c r="B11" s="17" t="s">
        <v>10</v>
      </c>
      <c r="C11" s="18"/>
      <c r="D11" s="18"/>
      <c r="E11" s="18"/>
      <c r="F11" s="18"/>
      <c r="G11" s="18"/>
      <c r="H11" s="17"/>
      <c r="I11" s="17"/>
      <c r="J11" s="17"/>
      <c r="K11" s="17"/>
    </row>
    <row r="12" spans="1:12" s="19" customFormat="1" ht="17.100000000000001" customHeight="1" x14ac:dyDescent="0.2">
      <c r="A12" s="16"/>
      <c r="B12" s="17" t="s">
        <v>11</v>
      </c>
      <c r="C12" s="18"/>
      <c r="D12" s="18"/>
      <c r="E12" s="18"/>
      <c r="F12" s="18"/>
      <c r="G12" s="18"/>
      <c r="H12" s="17"/>
      <c r="I12" s="17"/>
      <c r="J12" s="17"/>
      <c r="K12" s="17"/>
    </row>
    <row r="13" spans="1:12" s="15" customFormat="1" ht="17.100000000000001" customHeight="1" x14ac:dyDescent="0.2">
      <c r="A13" s="12">
        <v>2</v>
      </c>
      <c r="B13" s="20" t="s">
        <v>25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2" s="1" customFormat="1" ht="17.100000000000001" customHeight="1" x14ac:dyDescent="0.2">
      <c r="A14" s="22" t="s">
        <v>17</v>
      </c>
      <c r="B14" s="8" t="s">
        <v>27</v>
      </c>
      <c r="C14" s="7"/>
      <c r="D14" s="7"/>
      <c r="E14" s="7"/>
      <c r="F14" s="7"/>
      <c r="G14" s="7"/>
      <c r="H14" s="7"/>
      <c r="I14" s="7"/>
      <c r="J14" s="7"/>
      <c r="K14" s="7"/>
    </row>
    <row r="15" spans="1:12" s="19" customFormat="1" ht="17.100000000000001" customHeight="1" x14ac:dyDescent="0.2">
      <c r="A15" s="16"/>
      <c r="B15" s="17" t="s">
        <v>13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2" s="19" customFormat="1" ht="17.100000000000001" customHeight="1" x14ac:dyDescent="0.2">
      <c r="A16" s="16"/>
      <c r="B16" s="17" t="s">
        <v>14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2" s="1" customFormat="1" ht="17.100000000000001" customHeight="1" x14ac:dyDescent="0.2">
      <c r="A17" s="22" t="s">
        <v>18</v>
      </c>
      <c r="B17" s="8" t="s">
        <v>32</v>
      </c>
      <c r="C17" s="7"/>
      <c r="D17" s="7"/>
      <c r="E17" s="7"/>
      <c r="F17" s="7"/>
      <c r="G17" s="7"/>
      <c r="H17" s="7"/>
      <c r="I17" s="7"/>
      <c r="J17" s="7"/>
      <c r="K17" s="7"/>
    </row>
    <row r="18" spans="1:12" s="19" customFormat="1" ht="17.100000000000001" customHeight="1" x14ac:dyDescent="0.2">
      <c r="A18" s="16"/>
      <c r="B18" s="17" t="s">
        <v>15</v>
      </c>
      <c r="C18" s="18"/>
      <c r="D18" s="18"/>
      <c r="E18" s="24"/>
      <c r="F18" s="24"/>
      <c r="G18" s="24"/>
      <c r="H18" s="24"/>
      <c r="I18" s="24"/>
      <c r="J18" s="18"/>
      <c r="K18" s="18"/>
    </row>
    <row r="19" spans="1:12" s="19" customFormat="1" ht="17.100000000000001" customHeight="1" x14ac:dyDescent="0.2">
      <c r="A19" s="16"/>
      <c r="B19" s="8" t="s">
        <v>33</v>
      </c>
      <c r="C19" s="18"/>
      <c r="D19" s="18"/>
      <c r="E19" s="24"/>
      <c r="F19" s="24"/>
      <c r="G19" s="24"/>
      <c r="H19" s="24"/>
      <c r="I19" s="24"/>
      <c r="J19" s="18"/>
      <c r="K19" s="18"/>
    </row>
    <row r="20" spans="1:12" s="19" customFormat="1" ht="17.100000000000001" customHeight="1" x14ac:dyDescent="0.2">
      <c r="A20" s="16"/>
      <c r="B20" s="17" t="s">
        <v>16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2" s="15" customFormat="1" ht="17.100000000000001" customHeight="1" x14ac:dyDescent="0.2">
      <c r="A21" s="12">
        <v>3</v>
      </c>
      <c r="B21" s="13" t="s">
        <v>12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2" s="19" customFormat="1" ht="17.100000000000001" customHeight="1" x14ac:dyDescent="0.2">
      <c r="A22" s="16"/>
      <c r="B22" s="17" t="s">
        <v>10</v>
      </c>
      <c r="C22" s="18"/>
      <c r="D22" s="18"/>
      <c r="E22" s="18"/>
      <c r="F22" s="18"/>
      <c r="G22" s="23"/>
      <c r="H22" s="18"/>
      <c r="I22" s="18"/>
      <c r="J22" s="18"/>
      <c r="K22" s="18"/>
    </row>
    <row r="23" spans="1:12" s="19" customFormat="1" ht="17.100000000000001" customHeight="1" x14ac:dyDescent="0.2">
      <c r="A23" s="16"/>
      <c r="B23" s="17" t="s">
        <v>11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2" s="1" customFormat="1" ht="17.100000000000001" customHeight="1" x14ac:dyDescent="0.2">
      <c r="A24" s="5" t="s">
        <v>5</v>
      </c>
      <c r="B24" s="25" t="s">
        <v>6</v>
      </c>
      <c r="C24" s="26">
        <f>C25+C28</f>
        <v>48199</v>
      </c>
      <c r="D24" s="26">
        <f t="shared" ref="D24:K24" si="0">D25+D28+D38</f>
        <v>48199</v>
      </c>
      <c r="E24" s="27">
        <f t="shared" si="0"/>
        <v>6253.5</v>
      </c>
      <c r="F24" s="27">
        <f t="shared" si="0"/>
        <v>11350.6</v>
      </c>
      <c r="G24" s="27">
        <f t="shared" si="0"/>
        <v>7632.7000000000007</v>
      </c>
      <c r="H24" s="27">
        <f t="shared" si="0"/>
        <v>3792.3</v>
      </c>
      <c r="I24" s="26">
        <f t="shared" si="0"/>
        <v>11358</v>
      </c>
      <c r="J24" s="27">
        <f t="shared" si="0"/>
        <v>2937.9</v>
      </c>
      <c r="K24" s="26">
        <f t="shared" si="0"/>
        <v>4874</v>
      </c>
      <c r="L24" s="11"/>
    </row>
    <row r="25" spans="1:12" s="3" customFormat="1" ht="17.100000000000001" customHeight="1" x14ac:dyDescent="0.2">
      <c r="A25" s="5">
        <v>1</v>
      </c>
      <c r="B25" s="25" t="s">
        <v>26</v>
      </c>
      <c r="C25" s="26">
        <f>C26+C27</f>
        <v>18535</v>
      </c>
      <c r="D25" s="26">
        <f t="shared" ref="D25" si="1">D26+D27</f>
        <v>18535</v>
      </c>
      <c r="E25" s="27">
        <f>E26+E27</f>
        <v>5603.5</v>
      </c>
      <c r="F25" s="27">
        <f t="shared" ref="F25:J25" si="2">F26+F27</f>
        <v>2193.5</v>
      </c>
      <c r="G25" s="27">
        <f t="shared" si="2"/>
        <v>4886.8</v>
      </c>
      <c r="H25" s="27">
        <f t="shared" si="2"/>
        <v>1947.3</v>
      </c>
      <c r="I25" s="26">
        <f t="shared" si="2"/>
        <v>1839</v>
      </c>
      <c r="J25" s="27">
        <f t="shared" si="2"/>
        <v>2064.9</v>
      </c>
      <c r="K25" s="26"/>
    </row>
    <row r="26" spans="1:12" s="19" customFormat="1" ht="17.100000000000001" customHeight="1" x14ac:dyDescent="0.2">
      <c r="A26" s="16"/>
      <c r="B26" s="17" t="s">
        <v>15</v>
      </c>
      <c r="C26" s="18">
        <f>D26</f>
        <v>16234.999999999998</v>
      </c>
      <c r="D26" s="18">
        <f>SUM(E26:J26)</f>
        <v>16234.999999999998</v>
      </c>
      <c r="E26" s="23">
        <v>4568.5</v>
      </c>
      <c r="F26" s="23">
        <v>2041.5</v>
      </c>
      <c r="G26" s="23">
        <v>4517.8</v>
      </c>
      <c r="H26" s="23">
        <v>1678.3</v>
      </c>
      <c r="I26" s="18">
        <v>1632</v>
      </c>
      <c r="J26" s="23">
        <v>1796.9</v>
      </c>
      <c r="K26" s="17"/>
    </row>
    <row r="27" spans="1:12" s="19" customFormat="1" ht="17.100000000000001" customHeight="1" x14ac:dyDescent="0.2">
      <c r="A27" s="16"/>
      <c r="B27" s="17" t="s">
        <v>16</v>
      </c>
      <c r="C27" s="18">
        <f>D27</f>
        <v>2300</v>
      </c>
      <c r="D27" s="18">
        <f>SUM(E27:J27)</f>
        <v>2300</v>
      </c>
      <c r="E27" s="18">
        <v>1035</v>
      </c>
      <c r="F27" s="18">
        <v>152</v>
      </c>
      <c r="G27" s="18">
        <v>369</v>
      </c>
      <c r="H27" s="18">
        <v>269</v>
      </c>
      <c r="I27" s="18">
        <v>207</v>
      </c>
      <c r="J27" s="18">
        <v>268</v>
      </c>
      <c r="K27" s="18"/>
      <c r="L27" s="29"/>
    </row>
    <row r="28" spans="1:12" s="3" customFormat="1" ht="17.100000000000001" customHeight="1" x14ac:dyDescent="0.2">
      <c r="A28" s="5">
        <v>2</v>
      </c>
      <c r="B28" s="25" t="s">
        <v>28</v>
      </c>
      <c r="C28" s="26">
        <f>C29+C32+C35</f>
        <v>29664</v>
      </c>
      <c r="D28" s="26">
        <f t="shared" ref="D28:K28" si="3">D29+D32+D35</f>
        <v>29664</v>
      </c>
      <c r="E28" s="26">
        <f t="shared" si="3"/>
        <v>650</v>
      </c>
      <c r="F28" s="26">
        <f t="shared" si="3"/>
        <v>9157.1</v>
      </c>
      <c r="G28" s="26">
        <f t="shared" si="3"/>
        <v>2745.9</v>
      </c>
      <c r="H28" s="26">
        <f t="shared" si="3"/>
        <v>1845</v>
      </c>
      <c r="I28" s="26">
        <f t="shared" si="3"/>
        <v>9519</v>
      </c>
      <c r="J28" s="26">
        <f t="shared" si="3"/>
        <v>873</v>
      </c>
      <c r="K28" s="26">
        <f t="shared" si="3"/>
        <v>4874</v>
      </c>
      <c r="L28" s="30"/>
    </row>
    <row r="29" spans="1:12" s="15" customFormat="1" ht="17.100000000000001" customHeight="1" x14ac:dyDescent="0.2">
      <c r="A29" s="12" t="s">
        <v>17</v>
      </c>
      <c r="B29" s="20" t="s">
        <v>40</v>
      </c>
      <c r="C29" s="14">
        <f>SUM(C30:C31)</f>
        <v>18972</v>
      </c>
      <c r="D29" s="14">
        <f>SUM(E29:K29)</f>
        <v>18972</v>
      </c>
      <c r="E29" s="14">
        <f t="shared" ref="E29:H29" si="4">SUM(E30:E31)</f>
        <v>350</v>
      </c>
      <c r="F29" s="21">
        <f t="shared" si="4"/>
        <v>9157.1</v>
      </c>
      <c r="G29" s="21">
        <f t="shared" si="4"/>
        <v>2745.9</v>
      </c>
      <c r="H29" s="14">
        <f t="shared" si="4"/>
        <v>1845</v>
      </c>
      <c r="I29" s="14"/>
      <c r="J29" s="14"/>
      <c r="K29" s="14">
        <f>SUM(K30:K31)</f>
        <v>4874</v>
      </c>
      <c r="L29" s="31"/>
    </row>
    <row r="30" spans="1:12" s="19" customFormat="1" ht="17.100000000000001" customHeight="1" x14ac:dyDescent="0.2">
      <c r="A30" s="16"/>
      <c r="B30" s="17" t="s">
        <v>13</v>
      </c>
      <c r="C30" s="18">
        <f>D30</f>
        <v>1856</v>
      </c>
      <c r="D30" s="18">
        <f>SUM(E30:K30)</f>
        <v>1856</v>
      </c>
      <c r="E30" s="18"/>
      <c r="F30" s="18"/>
      <c r="G30" s="18"/>
      <c r="H30" s="18"/>
      <c r="I30" s="18"/>
      <c r="J30" s="18"/>
      <c r="K30" s="18">
        <v>1856</v>
      </c>
    </row>
    <row r="31" spans="1:12" s="19" customFormat="1" ht="17.100000000000001" customHeight="1" x14ac:dyDescent="0.2">
      <c r="A31" s="16"/>
      <c r="B31" s="17" t="s">
        <v>14</v>
      </c>
      <c r="C31" s="18">
        <f>D31</f>
        <v>17116</v>
      </c>
      <c r="D31" s="18">
        <f>SUM(E31:K31)</f>
        <v>17116</v>
      </c>
      <c r="E31" s="18">
        <v>350</v>
      </c>
      <c r="F31" s="23">
        <v>9157.1</v>
      </c>
      <c r="G31" s="23">
        <v>2745.9</v>
      </c>
      <c r="H31" s="18">
        <v>1845</v>
      </c>
      <c r="I31" s="18"/>
      <c r="J31" s="18"/>
      <c r="K31" s="18">
        <v>3018</v>
      </c>
    </row>
    <row r="32" spans="1:12" s="15" customFormat="1" ht="17.100000000000001" customHeight="1" x14ac:dyDescent="0.2">
      <c r="A32" s="12" t="s">
        <v>18</v>
      </c>
      <c r="B32" s="13" t="s">
        <v>29</v>
      </c>
      <c r="C32" s="14">
        <f>C33+C34</f>
        <v>9819</v>
      </c>
      <c r="D32" s="14">
        <f>D33+D34</f>
        <v>9819</v>
      </c>
      <c r="E32" s="14">
        <f>SUM(E33:E34)</f>
        <v>300</v>
      </c>
      <c r="F32" s="14"/>
      <c r="G32" s="14"/>
      <c r="H32" s="14"/>
      <c r="I32" s="14">
        <f>SUM(I33:I34)</f>
        <v>9519</v>
      </c>
      <c r="J32" s="14"/>
      <c r="K32" s="14"/>
    </row>
    <row r="33" spans="1:11" s="19" customFormat="1" ht="17.100000000000001" customHeight="1" x14ac:dyDescent="0.2">
      <c r="A33" s="16"/>
      <c r="B33" s="17" t="s">
        <v>13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9" customFormat="1" ht="17.100000000000001" customHeight="1" x14ac:dyDescent="0.2">
      <c r="A34" s="16"/>
      <c r="B34" s="17" t="s">
        <v>14</v>
      </c>
      <c r="C34" s="18">
        <f>D34</f>
        <v>9819</v>
      </c>
      <c r="D34" s="18">
        <f>SUM(E34:I34)</f>
        <v>9819</v>
      </c>
      <c r="E34" s="18">
        <v>300</v>
      </c>
      <c r="F34" s="18"/>
      <c r="G34" s="18"/>
      <c r="H34" s="18"/>
      <c r="I34" s="18">
        <v>9519</v>
      </c>
      <c r="J34" s="18"/>
      <c r="K34" s="18"/>
    </row>
    <row r="35" spans="1:11" s="19" customFormat="1" ht="17.100000000000001" customHeight="1" x14ac:dyDescent="0.2">
      <c r="A35" s="12" t="s">
        <v>18</v>
      </c>
      <c r="B35" s="13" t="s">
        <v>30</v>
      </c>
      <c r="C35" s="14">
        <f>C36+C37</f>
        <v>873</v>
      </c>
      <c r="D35" s="14">
        <f>D36+D37</f>
        <v>873</v>
      </c>
      <c r="E35" s="18"/>
      <c r="F35" s="18"/>
      <c r="G35" s="18"/>
      <c r="H35" s="18"/>
      <c r="I35" s="18"/>
      <c r="J35" s="14">
        <f>J36+J37</f>
        <v>873</v>
      </c>
      <c r="K35" s="18"/>
    </row>
    <row r="36" spans="1:11" s="19" customFormat="1" ht="17.100000000000001" customHeight="1" x14ac:dyDescent="0.2">
      <c r="A36" s="16"/>
      <c r="B36" s="17" t="s">
        <v>13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 s="19" customFormat="1" ht="17.100000000000001" customHeight="1" x14ac:dyDescent="0.2">
      <c r="A37" s="16"/>
      <c r="B37" s="17" t="s">
        <v>14</v>
      </c>
      <c r="C37" s="18">
        <f>D37</f>
        <v>873</v>
      </c>
      <c r="D37" s="18">
        <f>SUM(E37:J37)</f>
        <v>873</v>
      </c>
      <c r="E37" s="28"/>
      <c r="F37" s="28"/>
      <c r="G37" s="28"/>
      <c r="H37" s="28"/>
      <c r="I37" s="28"/>
      <c r="J37" s="18">
        <v>873</v>
      </c>
      <c r="K37" s="28"/>
    </row>
    <row r="38" spans="1:11" s="1" customFormat="1" ht="17.100000000000001" customHeight="1" x14ac:dyDescent="0.2">
      <c r="A38" s="5">
        <v>3</v>
      </c>
      <c r="B38" s="25" t="s">
        <v>19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s="1" customFormat="1" ht="17.100000000000001" customHeight="1" x14ac:dyDescent="0.2">
      <c r="A39" s="22"/>
      <c r="B39" s="8" t="s">
        <v>20</v>
      </c>
      <c r="C39" s="7"/>
      <c r="D39" s="7"/>
      <c r="E39" s="7"/>
      <c r="F39" s="7"/>
      <c r="G39" s="26"/>
      <c r="H39" s="7"/>
      <c r="I39" s="7"/>
      <c r="J39" s="7"/>
      <c r="K39" s="7"/>
    </row>
    <row r="40" spans="1:11" s="1" customFormat="1" ht="17.100000000000001" customHeight="1" x14ac:dyDescent="0.2">
      <c r="A40" s="22"/>
      <c r="B40" s="8" t="s">
        <v>21</v>
      </c>
      <c r="C40" s="7"/>
      <c r="D40" s="7"/>
      <c r="E40" s="7"/>
      <c r="F40" s="7"/>
      <c r="G40" s="26"/>
      <c r="H40" s="7"/>
      <c r="I40" s="7"/>
      <c r="J40" s="7"/>
      <c r="K40" s="7"/>
    </row>
    <row r="41" spans="1:11" s="1" customFormat="1" x14ac:dyDescent="0.2">
      <c r="A41" s="32"/>
      <c r="B41" s="32"/>
      <c r="C41" s="32"/>
      <c r="D41" s="32"/>
      <c r="E41" s="32"/>
      <c r="F41" s="32"/>
      <c r="G41" s="32"/>
    </row>
    <row r="42" spans="1:11" s="1" customFormat="1" x14ac:dyDescent="0.2">
      <c r="A42" s="32"/>
      <c r="B42" s="32"/>
      <c r="C42" s="32"/>
      <c r="D42" s="32"/>
      <c r="E42" s="32"/>
      <c r="F42" s="32"/>
      <c r="G42" s="32"/>
    </row>
    <row r="43" spans="1:11" s="1" customFormat="1" x14ac:dyDescent="0.2">
      <c r="A43" s="32"/>
      <c r="B43" s="32"/>
      <c r="C43" s="32"/>
      <c r="D43" s="32"/>
      <c r="E43" s="32"/>
      <c r="F43" s="32"/>
      <c r="G43" s="32"/>
    </row>
    <row r="44" spans="1:11" s="1" customFormat="1" x14ac:dyDescent="0.2">
      <c r="A44" s="32"/>
      <c r="B44" s="32"/>
      <c r="C44" s="32"/>
      <c r="D44" s="32"/>
      <c r="E44" s="32"/>
      <c r="F44" s="32"/>
      <c r="G44" s="32"/>
    </row>
  </sheetData>
  <mergeCells count="10">
    <mergeCell ref="A1:K1"/>
    <mergeCell ref="A2:G2"/>
    <mergeCell ref="A3:G3"/>
    <mergeCell ref="A4:K4"/>
    <mergeCell ref="I5:K5"/>
    <mergeCell ref="A6:A7"/>
    <mergeCell ref="B6:B7"/>
    <mergeCell ref="C6:C7"/>
    <mergeCell ref="D6:D7"/>
    <mergeCell ref="E6:K6"/>
  </mergeCells>
  <pageMargins left="0.25" right="0.2" top="0.27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82D6B8-6D2F-4589-8775-655206A707FE}"/>
</file>

<file path=customXml/itemProps2.xml><?xml version="1.0" encoding="utf-8"?>
<ds:datastoreItem xmlns:ds="http://schemas.openxmlformats.org/officeDocument/2006/customXml" ds:itemID="{DF0420E7-1503-45F2-AD93-D25ADC5C33D1}"/>
</file>

<file path=customXml/itemProps3.xml><?xml version="1.0" encoding="utf-8"?>
<ds:datastoreItem xmlns:ds="http://schemas.openxmlformats.org/officeDocument/2006/customXml" ds:itemID="{330F7038-9571-4CAF-8651-1C09EE7F8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(moi)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2022-12-21T09:20:58Z</cp:lastPrinted>
  <dcterms:created xsi:type="dcterms:W3CDTF">2016-03-30T01:13:32Z</dcterms:created>
  <dcterms:modified xsi:type="dcterms:W3CDTF">2022-12-21T06:39:02Z</dcterms:modified>
</cp:coreProperties>
</file>